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<sst xmlns="http://schemas.openxmlformats.org/spreadsheetml/2006/main" count="19" uniqueCount="19">
  <si>
    <t xml:space="preserve">Lp.</t>
  </si>
  <si>
    <t xml:space="preserve">Miejscowość</t>
  </si>
  <si>
    <t xml:space="preserve">Nr działki</t>
  </si>
  <si>
    <t xml:space="preserve">Gatunek drzewa</t>
  </si>
  <si>
    <t xml:space="preserve">Obwód [cm]</t>
  </si>
  <si>
    <t xml:space="preserve">Pierśnica [cm] </t>
  </si>
  <si>
    <t xml:space="preserve">ilość m³</t>
  </si>
  <si>
    <t xml:space="preserve">Cena za 1m³ w tym 23% VAT</t>
  </si>
  <si>
    <t xml:space="preserve">Wartość drewna</t>
  </si>
  <si>
    <t xml:space="preserve">2.</t>
  </si>
  <si>
    <t xml:space="preserve">Nowa Wieś</t>
  </si>
  <si>
    <t xml:space="preserve">dąb szypułkowy</t>
  </si>
  <si>
    <t xml:space="preserve">3.</t>
  </si>
  <si>
    <t xml:space="preserve">Robinia akacjowa</t>
  </si>
  <si>
    <t xml:space="preserve">4.</t>
  </si>
  <si>
    <t xml:space="preserve">5.</t>
  </si>
  <si>
    <t xml:space="preserve">6.</t>
  </si>
  <si>
    <t xml:space="preserve">7.</t>
  </si>
  <si>
    <t xml:space="preserve">Razem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</si>
</sst>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#,##0.00\ [$zł-415];[RED]\-#,##0.00\ [$zł-415]"/>
    <numFmt numFmtId="167" formatCode="General"/>
    <numFmt numFmtId="168" formatCode="[$-415]#,##0.00\ [$zł];[RED]\-#,##0.00\ [$zł]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" activeCellId="0" sqref="A1:I8"/>
    </sheetView>
  </sheetViews>
  <sheetFormatPr defaultColWidth="8.6953125" defaultRowHeight="15" zeroHeight="false" outlineLevelRow="0" outlineLevelCol="0"/>
  <cols>
    <col collapsed="false" customWidth="true" hidden="false" outlineLevel="0" max="1" min="1" style="0" width="3.45"/>
    <col collapsed="false" customWidth="true" hidden="false" outlineLevel="0" max="2" min="2" style="0" width="12.5"/>
    <col collapsed="false" customWidth="true" hidden="false" outlineLevel="0" max="3" min="3" style="0" width="9.86"/>
    <col collapsed="false" customWidth="true" hidden="false" outlineLevel="0" max="4" min="4" style="0" width="11.25"/>
    <col collapsed="false" customWidth="true" hidden="false" outlineLevel="0" max="5" min="5" style="0" width="7.64"/>
    <col collapsed="false" customWidth="true" hidden="false" outlineLevel="0" max="9" min="9" style="0" width="11.25"/>
  </cols>
  <sheetData>
    <row r="1" customFormat="false" ht="46.2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</row>
    <row r="2" customFormat="false" ht="28.35" hidden="false" customHeight="true" outlineLevel="0" collapsed="false">
      <c r="A2" s="3" t="s">
        <v>9</v>
      </c>
      <c r="B2" s="3" t="s">
        <v>10</v>
      </c>
      <c r="C2" s="3" t="n">
        <v>174</v>
      </c>
      <c r="D2" s="3" t="s">
        <v>11</v>
      </c>
      <c r="E2" s="1" t="n">
        <v>333</v>
      </c>
      <c r="F2" s="4" t="n">
        <f aca="false">E2/3.14</f>
        <v>106.050955414013</v>
      </c>
      <c r="G2" s="1" t="n">
        <f aca="false">SUM(10.401+0.403)</f>
        <v>10.804</v>
      </c>
      <c r="H2" s="5" t="n">
        <v>64.27</v>
      </c>
      <c r="I2" s="6" t="n">
        <f aca="false">G2*H2</f>
        <v>694.37308</v>
      </c>
      <c r="J2" s="2"/>
    </row>
    <row r="3" customFormat="false" ht="13.8" hidden="false" customHeight="true" outlineLevel="0" collapsed="false">
      <c r="A3" s="3" t="s">
        <v>12</v>
      </c>
      <c r="B3" s="3"/>
      <c r="C3" s="3"/>
      <c r="D3" s="3" t="s">
        <v>13</v>
      </c>
      <c r="E3" s="1" t="n">
        <v>300</v>
      </c>
      <c r="F3" s="4" t="n">
        <f aca="false">E3/3.14</f>
        <v>95.5414012738853</v>
      </c>
      <c r="G3" s="1" t="n">
        <f aca="false">SUM(8.032+0.008)</f>
        <v>8.04</v>
      </c>
      <c r="H3" s="5" t="n">
        <v>64.27</v>
      </c>
      <c r="I3" s="6" t="n">
        <f aca="false">G3*H3</f>
        <v>516.7308</v>
      </c>
      <c r="J3" s="2"/>
    </row>
    <row r="4" customFormat="false" ht="13.8" hidden="false" customHeight="true" outlineLevel="0" collapsed="false">
      <c r="A4" s="1" t="s">
        <v>14</v>
      </c>
      <c r="B4" s="3"/>
      <c r="C4" s="3"/>
      <c r="D4" s="3"/>
      <c r="E4" s="1" t="n">
        <v>400</v>
      </c>
      <c r="F4" s="4" t="n">
        <f aca="false">E4/3.14</f>
        <v>127.388535031847</v>
      </c>
      <c r="G4" s="1" t="n">
        <f aca="false">SUM(8.032+1.34)</f>
        <v>9.372</v>
      </c>
      <c r="H4" s="5" t="n">
        <v>64.27</v>
      </c>
      <c r="I4" s="6" t="n">
        <f aca="false">G4*H4</f>
        <v>602.33844</v>
      </c>
      <c r="J4" s="2"/>
    </row>
    <row r="5" customFormat="false" ht="13.8" hidden="false" customHeight="false" outlineLevel="0" collapsed="false">
      <c r="A5" s="1" t="s">
        <v>15</v>
      </c>
      <c r="B5" s="3"/>
      <c r="C5" s="3"/>
      <c r="D5" s="3"/>
      <c r="E5" s="1" t="n">
        <v>376</v>
      </c>
      <c r="F5" s="4" t="n">
        <f aca="false">E5/3.14</f>
        <v>119.745222929936</v>
      </c>
      <c r="G5" s="1" t="n">
        <f aca="false">SUM(8.032+0.844)</f>
        <v>8.876</v>
      </c>
      <c r="H5" s="5" t="n">
        <v>64.27</v>
      </c>
      <c r="I5" s="6" t="n">
        <f aca="false">G5*H5</f>
        <v>570.46052</v>
      </c>
      <c r="J5" s="2"/>
    </row>
    <row r="6" customFormat="false" ht="13.8" hidden="false" customHeight="false" outlineLevel="0" collapsed="false">
      <c r="A6" s="1" t="s">
        <v>16</v>
      </c>
      <c r="B6" s="3"/>
      <c r="C6" s="3"/>
      <c r="D6" s="3"/>
      <c r="E6" s="1" t="n">
        <v>420</v>
      </c>
      <c r="F6" s="4" t="n">
        <f aca="false">E6/3.14</f>
        <v>133.75796178344</v>
      </c>
      <c r="G6" s="1" t="n">
        <f aca="false">SUM(8.032+1.951)</f>
        <v>9.983</v>
      </c>
      <c r="H6" s="5" t="n">
        <v>64.27</v>
      </c>
      <c r="I6" s="6" t="n">
        <f aca="false">G6*H6</f>
        <v>641.60741</v>
      </c>
      <c r="J6" s="2"/>
    </row>
    <row r="7" customFormat="false" ht="13.8" hidden="false" customHeight="false" outlineLevel="0" collapsed="false">
      <c r="A7" s="1" t="s">
        <v>17</v>
      </c>
      <c r="B7" s="3"/>
      <c r="C7" s="3"/>
      <c r="D7" s="3"/>
      <c r="E7" s="1" t="n">
        <v>216</v>
      </c>
      <c r="F7" s="4" t="n">
        <f aca="false">E7/3.14</f>
        <v>68.7898089171974</v>
      </c>
      <c r="G7" s="1" t="n">
        <v>4.735</v>
      </c>
      <c r="H7" s="5" t="n">
        <v>64.27</v>
      </c>
      <c r="I7" s="6" t="n">
        <f aca="false">G7*H7</f>
        <v>304.31845</v>
      </c>
      <c r="J7" s="2"/>
    </row>
    <row r="8" customFormat="false" ht="13.8" hidden="false" customHeight="true" outlineLevel="0" collapsed="false">
      <c r="A8" s="7" t="s">
        <v>18</v>
      </c>
      <c r="B8" s="7"/>
      <c r="C8" s="7"/>
      <c r="D8" s="7"/>
      <c r="E8" s="7"/>
      <c r="F8" s="7"/>
      <c r="G8" s="8" t="n">
        <f aca="false">SUM(G2:G7)</f>
        <v>51.81</v>
      </c>
      <c r="H8" s="8"/>
      <c r="I8" s="9" t="n">
        <f aca="false">SUM(I2:I6)</f>
        <v>3025.51025</v>
      </c>
      <c r="J8" s="2"/>
    </row>
    <row r="9" customFormat="false" ht="13.8" hidden="false" customHeight="false" outlineLevel="0" collapsed="false">
      <c r="A9" s="2"/>
      <c r="B9" s="2"/>
      <c r="C9" s="2"/>
      <c r="D9" s="2"/>
      <c r="E9" s="2"/>
      <c r="F9" s="2"/>
      <c r="G9" s="2"/>
      <c r="H9" s="2"/>
      <c r="I9" s="2"/>
      <c r="J9" s="2"/>
    </row>
    <row r="10" customFormat="false" ht="13.8" hidden="false" customHeight="false" outlineLevel="0" collapsed="false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customFormat="false" ht="13.8" hidden="false" customHeight="false" outlineLevel="0" collapsed="false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customFormat="false" ht="13.8" hidden="false" customHeight="false" outlineLevel="0" collapsed="false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customFormat="false" ht="13.8" hidden="false" customHeight="fals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customFormat="false" ht="13.8" hidden="false" customHeight="false" outlineLevel="0" collapsed="false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customFormat="false" ht="13.8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customFormat="false" ht="13.8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customFormat="false" ht="13.8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customFormat="false" ht="13.8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customFormat="false" ht="13.8" hidden="false" customHeight="fals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customFormat="false" ht="13.8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customFormat="false" ht="13.8" hidden="false" customHeight="fals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customFormat="false" ht="13.8" hidden="false" customHeight="fals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customFormat="false" ht="13.8" hidden="false" customHeight="fals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customFormat="false" ht="13.8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customFormat="false" ht="13.8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customFormat="false" ht="13.8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</row>
    <row r="1048576" customFormat="false" ht="12.8" hidden="false" customHeight="false" outlineLevel="0" collapsed="false"/>
  </sheetData>
  <mergeCells count="4">
    <mergeCell ref="B2:B7"/>
    <mergeCell ref="C2:C7"/>
    <mergeCell ref="D3:D7"/>
    <mergeCell ref="A8:F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LibreOffice/6.4.4.2$Windows_X86_64 LibreOffice_project/3d775be2011f3886db32dfd395a6a6d1ca2630ff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oem</dc:creator>
  <dc:description/>
  <dc:language>pl-PL</dc:language>
  <cp:lastModifiedBy/>
  <dcterms:modified xsi:type="dcterms:W3CDTF">2023-11-12T17:48:14Z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